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jaksevac\JAVNA NABAVA\ODRŽAVANJE NERAZVRSTANIH CESTA 2025-2026\"/>
    </mc:Choice>
  </mc:AlternateContent>
  <xr:revisionPtr revIDLastSave="0" documentId="13_ncr:1_{C916EB73-40F8-4F53-829B-36F6CD891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skovnik" sheetId="3" r:id="rId1"/>
  </sheets>
  <calcPr calcId="191029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8" i="3"/>
  <c r="E49" i="3"/>
  <c r="E50" i="3"/>
  <c r="E5" i="3"/>
  <c r="E52" i="3" l="1"/>
  <c r="E54" i="3" s="1"/>
  <c r="E56" i="3" s="1"/>
</calcChain>
</file>

<file path=xl/sharedStrings.xml><?xml version="1.0" encoding="utf-8"?>
<sst xmlns="http://schemas.openxmlformats.org/spreadsheetml/2006/main" count="104" uniqueCount="66">
  <si>
    <t>SVEUKUPNO</t>
  </si>
  <si>
    <t>PDV 25%</t>
  </si>
  <si>
    <t>UKUPNI IZNOS</t>
  </si>
  <si>
    <t>Jedinica mjere</t>
  </si>
  <si>
    <t>Količna</t>
  </si>
  <si>
    <t>Ukupno</t>
  </si>
  <si>
    <t>h</t>
  </si>
  <si>
    <t>m3/km</t>
  </si>
  <si>
    <t>m3</t>
  </si>
  <si>
    <t>m</t>
  </si>
  <si>
    <t>kd</t>
  </si>
  <si>
    <t>Jedinična cijena</t>
  </si>
  <si>
    <t>t</t>
  </si>
  <si>
    <t xml:space="preserve"> </t>
  </si>
  <si>
    <t>1) ODRŽAVANJE NERAZVRSTANIH CESTA</t>
  </si>
  <si>
    <t xml:space="preserve">1.1 Usluga rovokopača </t>
  </si>
  <si>
    <t xml:space="preserve">1.2 Usluga valjka </t>
  </si>
  <si>
    <t xml:space="preserve">1.3 Usluga kamiona </t>
  </si>
  <si>
    <t>1.4 Strojni iskop zemlje sa utovarom i prijevozom (m3/km)</t>
  </si>
  <si>
    <t xml:space="preserve">1.5 Prijevoz materijala do 25 km (na području Općine Jakovlje) </t>
  </si>
  <si>
    <t>2) ODRŽAVANJE CESTA I OBJEKATA U ZIMSKIM UVJETIMA</t>
  </si>
  <si>
    <t>m2</t>
  </si>
  <si>
    <t xml:space="preserve">2.2 Posipavanje cesta mješavinom sipine i soli, materijal izvoditelja </t>
  </si>
  <si>
    <t xml:space="preserve">2.3 Čišćenje snijega bez posipavanja </t>
  </si>
  <si>
    <t>2.1 Istovremeno čišćenje snijega i posipavanje cesta, materijal izvoditelja</t>
  </si>
  <si>
    <t>MP</t>
  </si>
  <si>
    <t>Potpis ovlaštene osobe</t>
  </si>
  <si>
    <t xml:space="preserve">TROŠKOVNIK - ODRŽAVANJE NERAZVRSTANIH CESTA NA PODRUČJU  OPĆINE JAKOVLJE </t>
  </si>
  <si>
    <t xml:space="preserve">1.6 Strojno razgrtanje navezenog materijala </t>
  </si>
  <si>
    <t xml:space="preserve">1.7 Strojno čišćenje jaraka sa odvozom materijala na području Općine </t>
  </si>
  <si>
    <t xml:space="preserve">1.8 Strojno čišćenje jaraka bez utovara i odvoza materijala </t>
  </si>
  <si>
    <t xml:space="preserve">1.9 Čišćenje ucjevljenja sa deponiranjem otpada </t>
  </si>
  <si>
    <t xml:space="preserve">1.10 Čišćenje slivnika sa deponiranjem otpada </t>
  </si>
  <si>
    <t xml:space="preserve">1.11 Strojno kopanje odvodnih jaraka bez odvoza </t>
  </si>
  <si>
    <t xml:space="preserve">1.12 Strojno kopanje odvodnih jaraka sa odvozom materijala na području Općine </t>
  </si>
  <si>
    <t xml:space="preserve">1.13 Popravak glave propusta </t>
  </si>
  <si>
    <t xml:space="preserve">1.14 Postava betonskih cijevi 40cm sa zamazivanjem spojeva cementnim mortom </t>
  </si>
  <si>
    <t xml:space="preserve">1.15 Postava betonskih cijevi 50cm sa zamazivanjem spojeva cementnim mortom </t>
  </si>
  <si>
    <t xml:space="preserve">1.16 Postava betonskih cijevi 60cm sa zamazivanjem spojeva cementnim mortom </t>
  </si>
  <si>
    <t xml:space="preserve">1.17 Postava betonskih cijevi 80cm sa zamazivanjem spojeva cementnim mortom </t>
  </si>
  <si>
    <t xml:space="preserve">1.18 Postava betonskih cijevi 100cm sa zamazivanjem spojeva cementnim mortom </t>
  </si>
  <si>
    <t xml:space="preserve">1.19 Postava betonskih cijevi 120cm sa zamazivanjem spojeva cementnim mortom </t>
  </si>
  <si>
    <t>1.20 Doprema i ugradnja oborinskih PVC cijevi</t>
  </si>
  <si>
    <t xml:space="preserve">1.21 Postava betonskih kanalica na MB 20 sa betonom izvoditelja </t>
  </si>
  <si>
    <t xml:space="preserve">1.22 Postava betonskih rubnjaka na MB 20 sa betonom izvoditelja </t>
  </si>
  <si>
    <t xml:space="preserve">1.23 Postava betonskih rubnjaka 18/24/100 na MB 20 sa betonom izvoditelja </t>
  </si>
  <si>
    <t xml:space="preserve">1.24 Popravak oštećenih dijelova bankina uz asfalt sa materijalom izvoditelja </t>
  </si>
  <si>
    <t>1.25 Krpanje udarnih rupa na asfaltu sa materijalom izvoditelja do 10 cm debljine asfaltnog sloja (uključujući prskanje bitumenskom emulzijom i valjanje)</t>
  </si>
  <si>
    <t>1.26 Dobava i dovoz humusne zemlje</t>
  </si>
  <si>
    <t>1.27 Ugradnja i planiranje zemlje</t>
  </si>
  <si>
    <t xml:space="preserve">1.28 Košnja trave po bankinama i odvodnim jarcima </t>
  </si>
  <si>
    <t xml:space="preserve">1.29 Strojno obrezivanje grmlja i raslinja </t>
  </si>
  <si>
    <t xml:space="preserve">1.30 Čišćenje zapuštenih površina od grmlja i raslinja </t>
  </si>
  <si>
    <t xml:space="preserve">1.31 Betoniranje temelja u zemlji MB 20 sa materijalom izvoditelja </t>
  </si>
  <si>
    <t xml:space="preserve">1.32 Betoniranje temelja u oplati MB 20 sa materijalom izvoditelja </t>
  </si>
  <si>
    <t xml:space="preserve">1.33 Popravak vertikalne signalizacije </t>
  </si>
  <si>
    <t xml:space="preserve">1.34 Rezanje asfalta </t>
  </si>
  <si>
    <t xml:space="preserve">1.35 Nabava, doprema, ugradnja i zbijanje tampona 0-30 </t>
  </si>
  <si>
    <t xml:space="preserve">1.36 Nabava, doprema i ugradnja BNHS 16 </t>
  </si>
  <si>
    <t xml:space="preserve">1.37 Prilagodba rubnjaka postojećim kolnim ulazima </t>
  </si>
  <si>
    <t xml:space="preserve">1.38 Ugradnja kanalizacijske rešetke sa izradom šahta, beton izvoditelja </t>
  </si>
  <si>
    <t xml:space="preserve">1.39 Ugradnja kanalizacijske rešetke na zacijevljeni jarak, beton izvoditelja </t>
  </si>
  <si>
    <t xml:space="preserve">1.40 Izrada revizijskog šahta sa LŽ poklopcem, beton izvoditelja </t>
  </si>
  <si>
    <t xml:space="preserve">1.41 Bušenje trupa ceste </t>
  </si>
  <si>
    <t xml:space="preserve">1.42 Postava betonskih opločnika sa zbijanjem i fugiranjem </t>
  </si>
  <si>
    <t>U………………………..,……………..2025.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</si>
</sst>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workbookViewId="0">
      <selection activeCell="J18" sqref="J18"/>
    </sheetView>
  </sheetViews>
  <sheetFormatPr defaultRowHeight="12.75" x14ac:dyDescent="0.2"/>
  <cols>
    <col min="1" max="1" width="52.7109375" style="8" customWidth="1"/>
    <col min="2" max="2" width="8.85546875" customWidth="1"/>
    <col min="3" max="3" width="9.5703125" customWidth="1"/>
    <col min="4" max="4" width="9" bestFit="1" customWidth="1"/>
    <col min="5" max="5" width="10.140625" style="9" bestFit="1" customWidth="1"/>
  </cols>
  <sheetData>
    <row r="1" spans="1:5" ht="41.25" customHeight="1" x14ac:dyDescent="0.2">
      <c r="A1" s="12" t="s">
        <v>27</v>
      </c>
      <c r="B1" s="7"/>
      <c r="C1" s="7"/>
    </row>
    <row r="2" spans="1:5" x14ac:dyDescent="0.2">
      <c r="A2" s="2"/>
      <c r="B2" s="1"/>
      <c r="C2" s="1"/>
    </row>
    <row r="3" spans="1:5" ht="25.5" x14ac:dyDescent="0.2">
      <c r="A3" s="3"/>
      <c r="B3" s="15" t="s">
        <v>3</v>
      </c>
      <c r="C3" s="16" t="s">
        <v>4</v>
      </c>
      <c r="D3" s="17" t="s">
        <v>11</v>
      </c>
      <c r="E3" s="18" t="s">
        <v>5</v>
      </c>
    </row>
    <row r="4" spans="1:5" ht="16.5" customHeight="1" x14ac:dyDescent="0.2">
      <c r="A4" s="13" t="s">
        <v>14</v>
      </c>
      <c r="B4" s="14"/>
      <c r="C4" s="4"/>
      <c r="D4" s="10"/>
      <c r="E4" s="11"/>
    </row>
    <row r="5" spans="1:5" x14ac:dyDescent="0.2">
      <c r="A5" s="5" t="s">
        <v>15</v>
      </c>
      <c r="B5" s="14" t="s">
        <v>6</v>
      </c>
      <c r="C5" s="4">
        <v>100</v>
      </c>
      <c r="D5" s="4"/>
      <c r="E5" s="11">
        <f>ROUND(C5*D5,2)</f>
        <v>0</v>
      </c>
    </row>
    <row r="6" spans="1:5" x14ac:dyDescent="0.2">
      <c r="A6" s="5" t="s">
        <v>16</v>
      </c>
      <c r="B6" s="14" t="s">
        <v>6</v>
      </c>
      <c r="C6" s="4">
        <v>5</v>
      </c>
      <c r="D6" s="4"/>
      <c r="E6" s="11">
        <f t="shared" ref="E6:E50" si="0">ROUND(C6*D6,2)</f>
        <v>0</v>
      </c>
    </row>
    <row r="7" spans="1:5" x14ac:dyDescent="0.2">
      <c r="A7" s="5" t="s">
        <v>17</v>
      </c>
      <c r="B7" s="14" t="s">
        <v>6</v>
      </c>
      <c r="C7" s="4">
        <v>70</v>
      </c>
      <c r="D7" s="4"/>
      <c r="E7" s="11">
        <f t="shared" si="0"/>
        <v>0</v>
      </c>
    </row>
    <row r="8" spans="1:5" x14ac:dyDescent="0.2">
      <c r="A8" s="5" t="s">
        <v>18</v>
      </c>
      <c r="B8" s="14" t="s">
        <v>7</v>
      </c>
      <c r="C8" s="4">
        <v>50</v>
      </c>
      <c r="D8" s="4"/>
      <c r="E8" s="11">
        <f t="shared" si="0"/>
        <v>0</v>
      </c>
    </row>
    <row r="9" spans="1:5" ht="25.5" x14ac:dyDescent="0.2">
      <c r="A9" s="5" t="s">
        <v>19</v>
      </c>
      <c r="B9" s="14" t="s">
        <v>8</v>
      </c>
      <c r="C9" s="4">
        <v>600</v>
      </c>
      <c r="D9" s="4"/>
      <c r="E9" s="11">
        <f t="shared" si="0"/>
        <v>0</v>
      </c>
    </row>
    <row r="10" spans="1:5" x14ac:dyDescent="0.2">
      <c r="A10" s="5" t="s">
        <v>28</v>
      </c>
      <c r="B10" s="14" t="s">
        <v>8</v>
      </c>
      <c r="C10" s="4">
        <v>600</v>
      </c>
      <c r="D10" s="4"/>
      <c r="E10" s="11">
        <f t="shared" si="0"/>
        <v>0</v>
      </c>
    </row>
    <row r="11" spans="1:5" ht="25.5" x14ac:dyDescent="0.2">
      <c r="A11" s="5" t="s">
        <v>29</v>
      </c>
      <c r="B11" s="14" t="s">
        <v>9</v>
      </c>
      <c r="C11" s="4">
        <v>3400</v>
      </c>
      <c r="D11" s="4"/>
      <c r="E11" s="11">
        <f t="shared" si="0"/>
        <v>0</v>
      </c>
    </row>
    <row r="12" spans="1:5" x14ac:dyDescent="0.2">
      <c r="A12" s="5" t="s">
        <v>30</v>
      </c>
      <c r="B12" s="14" t="s">
        <v>9</v>
      </c>
      <c r="C12" s="4">
        <v>20</v>
      </c>
      <c r="D12" s="4"/>
      <c r="E12" s="11">
        <f t="shared" si="0"/>
        <v>0</v>
      </c>
    </row>
    <row r="13" spans="1:5" x14ac:dyDescent="0.2">
      <c r="A13" s="5" t="s">
        <v>31</v>
      </c>
      <c r="B13" s="14" t="s">
        <v>8</v>
      </c>
      <c r="C13" s="4">
        <v>5</v>
      </c>
      <c r="D13" s="4"/>
      <c r="E13" s="11">
        <f t="shared" si="0"/>
        <v>0</v>
      </c>
    </row>
    <row r="14" spans="1:5" x14ac:dyDescent="0.2">
      <c r="A14" s="5" t="s">
        <v>32</v>
      </c>
      <c r="B14" s="14" t="s">
        <v>10</v>
      </c>
      <c r="C14" s="4">
        <v>100</v>
      </c>
      <c r="D14" s="4"/>
      <c r="E14" s="11">
        <f t="shared" si="0"/>
        <v>0</v>
      </c>
    </row>
    <row r="15" spans="1:5" x14ac:dyDescent="0.2">
      <c r="A15" s="5" t="s">
        <v>33</v>
      </c>
      <c r="B15" s="14" t="s">
        <v>9</v>
      </c>
      <c r="C15" s="4">
        <v>10</v>
      </c>
      <c r="D15" s="4"/>
      <c r="E15" s="11">
        <f t="shared" si="0"/>
        <v>0</v>
      </c>
    </row>
    <row r="16" spans="1:5" ht="25.5" x14ac:dyDescent="0.2">
      <c r="A16" s="5" t="s">
        <v>34</v>
      </c>
      <c r="B16" s="14" t="s">
        <v>9</v>
      </c>
      <c r="C16" s="4">
        <v>10</v>
      </c>
      <c r="D16" s="4"/>
      <c r="E16" s="11">
        <f t="shared" si="0"/>
        <v>0</v>
      </c>
    </row>
    <row r="17" spans="1:6" x14ac:dyDescent="0.2">
      <c r="A17" s="5" t="s">
        <v>35</v>
      </c>
      <c r="B17" s="14" t="s">
        <v>8</v>
      </c>
      <c r="C17" s="4">
        <v>5</v>
      </c>
      <c r="D17" s="4"/>
      <c r="E17" s="11">
        <f t="shared" si="0"/>
        <v>0</v>
      </c>
    </row>
    <row r="18" spans="1:6" ht="25.5" x14ac:dyDescent="0.2">
      <c r="A18" s="5" t="s">
        <v>36</v>
      </c>
      <c r="B18" s="14" t="s">
        <v>9</v>
      </c>
      <c r="C18" s="4">
        <v>5</v>
      </c>
      <c r="D18" s="4"/>
      <c r="E18" s="11">
        <f t="shared" si="0"/>
        <v>0</v>
      </c>
      <c r="F18" s="19" t="s">
        <v>13</v>
      </c>
    </row>
    <row r="19" spans="1:6" ht="25.5" x14ac:dyDescent="0.2">
      <c r="A19" s="5" t="s">
        <v>37</v>
      </c>
      <c r="B19" s="14" t="s">
        <v>9</v>
      </c>
      <c r="C19" s="4">
        <v>5</v>
      </c>
      <c r="D19" s="4"/>
      <c r="E19" s="11">
        <f t="shared" si="0"/>
        <v>0</v>
      </c>
    </row>
    <row r="20" spans="1:6" ht="25.5" x14ac:dyDescent="0.2">
      <c r="A20" s="5" t="s">
        <v>38</v>
      </c>
      <c r="B20" s="14" t="s">
        <v>9</v>
      </c>
      <c r="C20" s="4">
        <v>5</v>
      </c>
      <c r="D20" s="4"/>
      <c r="E20" s="11">
        <f t="shared" si="0"/>
        <v>0</v>
      </c>
    </row>
    <row r="21" spans="1:6" ht="25.5" x14ac:dyDescent="0.2">
      <c r="A21" s="5" t="s">
        <v>39</v>
      </c>
      <c r="B21" s="14" t="s">
        <v>9</v>
      </c>
      <c r="C21" s="4">
        <v>5</v>
      </c>
      <c r="D21" s="4"/>
      <c r="E21" s="11">
        <f t="shared" si="0"/>
        <v>0</v>
      </c>
    </row>
    <row r="22" spans="1:6" ht="25.5" x14ac:dyDescent="0.2">
      <c r="A22" s="5" t="s">
        <v>40</v>
      </c>
      <c r="B22" s="14" t="s">
        <v>9</v>
      </c>
      <c r="C22" s="4">
        <v>5</v>
      </c>
      <c r="D22" s="4"/>
      <c r="E22" s="11">
        <f t="shared" si="0"/>
        <v>0</v>
      </c>
    </row>
    <row r="23" spans="1:6" ht="25.5" x14ac:dyDescent="0.2">
      <c r="A23" s="24" t="s">
        <v>41</v>
      </c>
      <c r="B23" s="14" t="s">
        <v>9</v>
      </c>
      <c r="C23" s="4">
        <v>5</v>
      </c>
      <c r="D23" s="4"/>
      <c r="E23" s="11">
        <f t="shared" si="0"/>
        <v>0</v>
      </c>
    </row>
    <row r="24" spans="1:6" x14ac:dyDescent="0.2">
      <c r="A24" s="26" t="s">
        <v>42</v>
      </c>
      <c r="B24" s="23" t="s">
        <v>9</v>
      </c>
      <c r="C24" s="4">
        <v>50</v>
      </c>
      <c r="D24" s="4"/>
      <c r="E24" s="11">
        <f t="shared" si="0"/>
        <v>0</v>
      </c>
    </row>
    <row r="25" spans="1:6" ht="25.5" x14ac:dyDescent="0.2">
      <c r="A25" s="25" t="s">
        <v>43</v>
      </c>
      <c r="B25" s="14" t="s">
        <v>9</v>
      </c>
      <c r="C25" s="4">
        <v>10</v>
      </c>
      <c r="D25" s="4"/>
      <c r="E25" s="11">
        <f>ROUND(C25*D25,2)</f>
        <v>0</v>
      </c>
    </row>
    <row r="26" spans="1:6" ht="25.5" x14ac:dyDescent="0.2">
      <c r="A26" s="5" t="s">
        <v>44</v>
      </c>
      <c r="B26" s="14" t="s">
        <v>9</v>
      </c>
      <c r="C26" s="4">
        <v>10</v>
      </c>
      <c r="D26" s="4"/>
      <c r="E26" s="11">
        <f t="shared" si="0"/>
        <v>0</v>
      </c>
    </row>
    <row r="27" spans="1:6" ht="25.5" x14ac:dyDescent="0.2">
      <c r="A27" s="5" t="s">
        <v>45</v>
      </c>
      <c r="B27" s="14" t="s">
        <v>9</v>
      </c>
      <c r="C27" s="4">
        <v>10</v>
      </c>
      <c r="D27" s="4"/>
      <c r="E27" s="11">
        <f>ROUND(C27*D27,2)</f>
        <v>0</v>
      </c>
    </row>
    <row r="28" spans="1:6" ht="25.5" x14ac:dyDescent="0.2">
      <c r="A28" s="5" t="s">
        <v>46</v>
      </c>
      <c r="B28" s="14" t="s">
        <v>8</v>
      </c>
      <c r="C28" s="4">
        <v>10</v>
      </c>
      <c r="D28" s="4"/>
      <c r="E28" s="11">
        <f t="shared" si="0"/>
        <v>0</v>
      </c>
    </row>
    <row r="29" spans="1:6" ht="41.25" customHeight="1" x14ac:dyDescent="0.2">
      <c r="A29" s="5" t="s">
        <v>47</v>
      </c>
      <c r="B29" s="14" t="s">
        <v>21</v>
      </c>
      <c r="C29" s="4">
        <v>10</v>
      </c>
      <c r="D29" s="4"/>
      <c r="E29" s="11">
        <f t="shared" si="0"/>
        <v>0</v>
      </c>
    </row>
    <row r="30" spans="1:6" x14ac:dyDescent="0.2">
      <c r="A30" s="5" t="s">
        <v>48</v>
      </c>
      <c r="B30" s="14" t="s">
        <v>8</v>
      </c>
      <c r="C30" s="4">
        <v>10</v>
      </c>
      <c r="D30" s="4"/>
      <c r="E30" s="11">
        <f t="shared" si="0"/>
        <v>0</v>
      </c>
    </row>
    <row r="31" spans="1:6" x14ac:dyDescent="0.2">
      <c r="A31" s="5" t="s">
        <v>49</v>
      </c>
      <c r="B31" s="14" t="s">
        <v>8</v>
      </c>
      <c r="C31" s="4">
        <v>10</v>
      </c>
      <c r="D31" s="4"/>
      <c r="E31" s="11">
        <f t="shared" si="0"/>
        <v>0</v>
      </c>
    </row>
    <row r="32" spans="1:6" x14ac:dyDescent="0.2">
      <c r="A32" s="5" t="s">
        <v>50</v>
      </c>
      <c r="B32" s="14" t="s">
        <v>6</v>
      </c>
      <c r="C32" s="4">
        <v>250</v>
      </c>
      <c r="D32" s="4"/>
      <c r="E32" s="11">
        <f t="shared" si="0"/>
        <v>0</v>
      </c>
    </row>
    <row r="33" spans="1:5" x14ac:dyDescent="0.2">
      <c r="A33" s="5" t="s">
        <v>51</v>
      </c>
      <c r="B33" s="14" t="s">
        <v>6</v>
      </c>
      <c r="C33" s="4">
        <v>50</v>
      </c>
      <c r="D33" s="4"/>
      <c r="E33" s="11">
        <f t="shared" si="0"/>
        <v>0</v>
      </c>
    </row>
    <row r="34" spans="1:5" x14ac:dyDescent="0.2">
      <c r="A34" s="5" t="s">
        <v>52</v>
      </c>
      <c r="B34" s="14" t="s">
        <v>6</v>
      </c>
      <c r="C34" s="4">
        <v>10</v>
      </c>
      <c r="D34" s="4"/>
      <c r="E34" s="11">
        <f t="shared" si="0"/>
        <v>0</v>
      </c>
    </row>
    <row r="35" spans="1:5" ht="25.5" x14ac:dyDescent="0.2">
      <c r="A35" s="5" t="s">
        <v>53</v>
      </c>
      <c r="B35" s="14" t="s">
        <v>8</v>
      </c>
      <c r="C35" s="4">
        <v>4</v>
      </c>
      <c r="D35" s="4"/>
      <c r="E35" s="11">
        <f t="shared" si="0"/>
        <v>0</v>
      </c>
    </row>
    <row r="36" spans="1:5" ht="25.5" x14ac:dyDescent="0.2">
      <c r="A36" s="5" t="s">
        <v>54</v>
      </c>
      <c r="B36" s="14" t="s">
        <v>8</v>
      </c>
      <c r="C36" s="4">
        <v>5</v>
      </c>
      <c r="D36" s="4"/>
      <c r="E36" s="11">
        <f t="shared" si="0"/>
        <v>0</v>
      </c>
    </row>
    <row r="37" spans="1:5" x14ac:dyDescent="0.2">
      <c r="A37" s="5" t="s">
        <v>55</v>
      </c>
      <c r="B37" s="14" t="s">
        <v>6</v>
      </c>
      <c r="C37" s="4">
        <v>5</v>
      </c>
      <c r="D37" s="4"/>
      <c r="E37" s="11">
        <f t="shared" si="0"/>
        <v>0</v>
      </c>
    </row>
    <row r="38" spans="1:5" x14ac:dyDescent="0.2">
      <c r="A38" s="5" t="s">
        <v>56</v>
      </c>
      <c r="B38" s="14" t="s">
        <v>9</v>
      </c>
      <c r="C38" s="4">
        <v>200</v>
      </c>
      <c r="D38" s="4"/>
      <c r="E38" s="11">
        <f t="shared" si="0"/>
        <v>0</v>
      </c>
    </row>
    <row r="39" spans="1:5" x14ac:dyDescent="0.2">
      <c r="A39" s="5" t="s">
        <v>57</v>
      </c>
      <c r="B39" s="14" t="s">
        <v>8</v>
      </c>
      <c r="C39" s="4">
        <v>30</v>
      </c>
      <c r="D39" s="4"/>
      <c r="E39" s="11">
        <f t="shared" si="0"/>
        <v>0</v>
      </c>
    </row>
    <row r="40" spans="1:5" x14ac:dyDescent="0.2">
      <c r="A40" s="5" t="s">
        <v>58</v>
      </c>
      <c r="B40" s="14" t="s">
        <v>12</v>
      </c>
      <c r="C40" s="4">
        <v>50</v>
      </c>
      <c r="D40" s="4"/>
      <c r="E40" s="11">
        <f t="shared" si="0"/>
        <v>0</v>
      </c>
    </row>
    <row r="41" spans="1:5" x14ac:dyDescent="0.2">
      <c r="A41" s="5" t="s">
        <v>59</v>
      </c>
      <c r="B41" s="14" t="s">
        <v>9</v>
      </c>
      <c r="C41" s="4">
        <v>10</v>
      </c>
      <c r="D41" s="4"/>
      <c r="E41" s="11">
        <f t="shared" si="0"/>
        <v>0</v>
      </c>
    </row>
    <row r="42" spans="1:5" ht="25.5" x14ac:dyDescent="0.2">
      <c r="A42" s="5" t="s">
        <v>60</v>
      </c>
      <c r="B42" s="14" t="s">
        <v>10</v>
      </c>
      <c r="C42" s="4">
        <v>2</v>
      </c>
      <c r="D42" s="4"/>
      <c r="E42" s="11">
        <f t="shared" si="0"/>
        <v>0</v>
      </c>
    </row>
    <row r="43" spans="1:5" ht="25.5" x14ac:dyDescent="0.2">
      <c r="A43" s="5" t="s">
        <v>61</v>
      </c>
      <c r="B43" s="14" t="s">
        <v>10</v>
      </c>
      <c r="C43" s="4">
        <v>2</v>
      </c>
      <c r="D43" s="4"/>
      <c r="E43" s="11">
        <f t="shared" si="0"/>
        <v>0</v>
      </c>
    </row>
    <row r="44" spans="1:5" ht="25.5" x14ac:dyDescent="0.2">
      <c r="A44" s="5" t="s">
        <v>62</v>
      </c>
      <c r="B44" s="14" t="s">
        <v>10</v>
      </c>
      <c r="C44" s="4">
        <v>2</v>
      </c>
      <c r="D44" s="4"/>
      <c r="E44" s="11">
        <f t="shared" si="0"/>
        <v>0</v>
      </c>
    </row>
    <row r="45" spans="1:5" x14ac:dyDescent="0.2">
      <c r="A45" s="5" t="s">
        <v>63</v>
      </c>
      <c r="B45" s="14" t="s">
        <v>9</v>
      </c>
      <c r="C45" s="4">
        <v>5</v>
      </c>
      <c r="D45" s="4"/>
      <c r="E45" s="11">
        <f t="shared" si="0"/>
        <v>0</v>
      </c>
    </row>
    <row r="46" spans="1:5" x14ac:dyDescent="0.2">
      <c r="A46" s="5" t="s">
        <v>64</v>
      </c>
      <c r="B46" s="14" t="s">
        <v>21</v>
      </c>
      <c r="C46" s="4">
        <v>20</v>
      </c>
      <c r="D46" s="4"/>
      <c r="E46" s="11">
        <f t="shared" si="0"/>
        <v>0</v>
      </c>
    </row>
    <row r="47" spans="1:5" ht="27.75" customHeight="1" x14ac:dyDescent="0.2">
      <c r="A47" s="21" t="s">
        <v>20</v>
      </c>
      <c r="B47" s="14"/>
      <c r="C47" s="4"/>
      <c r="D47" s="4"/>
      <c r="E47" s="11"/>
    </row>
    <row r="48" spans="1:5" ht="25.5" x14ac:dyDescent="0.2">
      <c r="A48" s="5" t="s">
        <v>24</v>
      </c>
      <c r="B48" s="14" t="s">
        <v>6</v>
      </c>
      <c r="C48" s="4">
        <v>50</v>
      </c>
      <c r="D48" s="4"/>
      <c r="E48" s="11">
        <f t="shared" si="0"/>
        <v>0</v>
      </c>
    </row>
    <row r="49" spans="1:5" ht="25.5" x14ac:dyDescent="0.2">
      <c r="A49" s="5" t="s">
        <v>22</v>
      </c>
      <c r="B49" s="14" t="s">
        <v>6</v>
      </c>
      <c r="C49" s="4">
        <v>50</v>
      </c>
      <c r="D49" s="4"/>
      <c r="E49" s="11">
        <f t="shared" si="0"/>
        <v>0</v>
      </c>
    </row>
    <row r="50" spans="1:5" x14ac:dyDescent="0.2">
      <c r="A50" s="5" t="s">
        <v>23</v>
      </c>
      <c r="B50" s="14" t="s">
        <v>6</v>
      </c>
      <c r="C50" s="4">
        <v>30</v>
      </c>
      <c r="D50" s="4"/>
      <c r="E50" s="11">
        <f t="shared" si="0"/>
        <v>0</v>
      </c>
    </row>
    <row r="51" spans="1:5" x14ac:dyDescent="0.2">
      <c r="A51" s="5"/>
      <c r="B51" s="4"/>
      <c r="C51" s="4"/>
      <c r="D51" s="10"/>
      <c r="E51" s="11"/>
    </row>
    <row r="52" spans="1:5" x14ac:dyDescent="0.2">
      <c r="A52" s="20" t="s">
        <v>2</v>
      </c>
      <c r="B52" s="6"/>
      <c r="C52" s="6"/>
      <c r="D52" s="10"/>
      <c r="E52" s="11">
        <f>SUM(E5:E50)</f>
        <v>0</v>
      </c>
    </row>
    <row r="53" spans="1:5" x14ac:dyDescent="0.2">
      <c r="A53" s="5"/>
      <c r="B53" s="4"/>
      <c r="C53" s="4"/>
      <c r="D53" s="10"/>
      <c r="E53" s="11"/>
    </row>
    <row r="54" spans="1:5" x14ac:dyDescent="0.2">
      <c r="A54" s="20" t="s">
        <v>1</v>
      </c>
      <c r="B54" s="6"/>
      <c r="C54" s="6"/>
      <c r="D54" s="10"/>
      <c r="E54" s="11">
        <f>ROUND(E52*25%,2)</f>
        <v>0</v>
      </c>
    </row>
    <row r="55" spans="1:5" x14ac:dyDescent="0.2">
      <c r="A55" s="5"/>
      <c r="B55" s="4"/>
      <c r="C55" s="4"/>
      <c r="D55" s="10"/>
      <c r="E55" s="11"/>
    </row>
    <row r="56" spans="1:5" x14ac:dyDescent="0.2">
      <c r="A56" s="20" t="s">
        <v>0</v>
      </c>
      <c r="B56" s="6"/>
      <c r="C56" s="6"/>
      <c r="D56" s="10"/>
      <c r="E56" s="11">
        <f>E52+E54</f>
        <v>0</v>
      </c>
    </row>
    <row r="57" spans="1:5" x14ac:dyDescent="0.2">
      <c r="A57" s="2"/>
      <c r="B57" s="1"/>
      <c r="C57" s="1"/>
    </row>
    <row r="58" spans="1:5" x14ac:dyDescent="0.2">
      <c r="A58" s="2"/>
      <c r="B58" s="1"/>
      <c r="C58" s="1"/>
    </row>
    <row r="60" spans="1:5" x14ac:dyDescent="0.2">
      <c r="A60" s="22" t="s">
        <v>65</v>
      </c>
    </row>
    <row r="63" spans="1:5" x14ac:dyDescent="0.2">
      <c r="A63" s="22" t="s">
        <v>25</v>
      </c>
    </row>
    <row r="66" spans="1:1" x14ac:dyDescent="0.2">
      <c r="A66" s="22" t="s">
        <v>26</v>
      </c>
    </row>
  </sheetData>
  <sheetProtection selectLockedCells="1"/>
  <phoneticPr fontId="0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Troskovnik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Novoselec Jakševac</dc:creator>
  <cp:lastModifiedBy>Korisnik</cp:lastModifiedBy>
  <cp:lastPrinted>2023-11-13T10:56:45Z</cp:lastPrinted>
  <dcterms:created xsi:type="dcterms:W3CDTF">1996-10-14T23:33:28Z</dcterms:created>
  <dcterms:modified xsi:type="dcterms:W3CDTF">2025-11-12T11:50:29Z</dcterms:modified>
</cp:coreProperties>
</file>